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nefeaster-smith/Documents/"/>
    </mc:Choice>
  </mc:AlternateContent>
  <xr:revisionPtr revIDLastSave="0" documentId="13_ncr:1_{EF1EBC75-2DCF-AF4A-8362-A90EE9629B74}" xr6:coauthVersionLast="46" xr6:coauthVersionMax="46" xr10:uidLastSave="{00000000-0000-0000-0000-000000000000}"/>
  <bookViews>
    <workbookView xWindow="0" yWindow="960" windowWidth="51980" windowHeight="27580" xr2:uid="{00000000-000D-0000-FFFF-FFFF00000000}"/>
  </bookViews>
  <sheets>
    <sheet name="MEDICAL" sheetId="1" r:id="rId1"/>
  </sheets>
  <definedNames>
    <definedName name="_xlnm.Print_Area" localSheetId="0">MEDICAL!$A$1:$I$34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I33" i="1"/>
  <c r="I32" i="1"/>
  <c r="D34" i="1"/>
  <c r="D33" i="1"/>
  <c r="D32" i="1"/>
  <c r="I26" i="1" l="1"/>
  <c r="I25" i="1"/>
  <c r="I24" i="1"/>
  <c r="D26" i="1"/>
  <c r="D25" i="1"/>
  <c r="D24" i="1"/>
</calcChain>
</file>

<file path=xl/sharedStrings.xml><?xml version="1.0" encoding="utf-8"?>
<sst xmlns="http://schemas.openxmlformats.org/spreadsheetml/2006/main" count="154" uniqueCount="83">
  <si>
    <t>Plan Name</t>
  </si>
  <si>
    <t>Network</t>
  </si>
  <si>
    <t>Urgent Care</t>
  </si>
  <si>
    <t>Inpatient Services</t>
  </si>
  <si>
    <t>Retail Pharmacy (30 Day Rx)</t>
  </si>
  <si>
    <t>Preventive Care</t>
  </si>
  <si>
    <t>Emergency Room</t>
  </si>
  <si>
    <t>Coinsurance</t>
  </si>
  <si>
    <t>IN-NETWORK</t>
  </si>
  <si>
    <t>Embedded / Non-Embedded</t>
  </si>
  <si>
    <t>Deductible (Single / Family)</t>
  </si>
  <si>
    <t>Office Visit (PCP / SPC)</t>
  </si>
  <si>
    <t>Carrier</t>
  </si>
  <si>
    <t>BENEFITS</t>
  </si>
  <si>
    <t>Outpatient Surgery (Facility)</t>
  </si>
  <si>
    <t>Physician/Surgeon Services</t>
  </si>
  <si>
    <t>Out-of-Pocket Max (Single / Family)</t>
  </si>
  <si>
    <t>LEARNING FORWARD</t>
  </si>
  <si>
    <t>EFFECTIVE MAY 1, 2021</t>
  </si>
  <si>
    <t xml:space="preserve">BLUE ACCESS SOCA MEWA PPO 2800E/0%/4000 w/H S A </t>
  </si>
  <si>
    <t>$2,800/$5,600</t>
  </si>
  <si>
    <t>Embedded</t>
  </si>
  <si>
    <t>100%/0%</t>
  </si>
  <si>
    <t>$4,000/$8,000</t>
  </si>
  <si>
    <t>Deductible; then 0%</t>
  </si>
  <si>
    <t>No Charge</t>
  </si>
  <si>
    <t>$15/$45/$80/25% up to $350/script Ded Tier(s) All</t>
  </si>
  <si>
    <t>$5,000/$10,000</t>
  </si>
  <si>
    <t>Level 1-$15/$45/$80/25% up to $350/script Ded Tier(s) All; Level 2-$25/$55/$90/25% up to $450/script Ded Tier(s) All</t>
  </si>
  <si>
    <t xml:space="preserve">BLUE ACCESS  </t>
  </si>
  <si>
    <t>SOCA BENEFIT PLAN BLUE ACCESS PPO 2800E/0%/5000 w/H S A</t>
  </si>
  <si>
    <t>BLUE ACCESS</t>
  </si>
  <si>
    <t>* This is a brief summary of benefits and should not be relied upon to determine coverage.  Please refer to your Certificate of Coverage for a complete listing of benefits, exclusions and limitations.  If this description conflicts in any way with the policy issued or in force, the policy provision prevails.  Prescription copays are shown; however, your actual prescription cost will depend on the carrier's discount with the dispensing retail pharmacy. Each carrier's designated level/tier (Prescription Drug List) for the same medication may differ. Each carrier updates their Prescription Drug List on a regular basis. Medications may move to a lower tier at any time. Medications may move to a higher tier when a generic becomes available.  **The rates provided are for illustrative purposes only.  Final rates are subject to carrier approval.</t>
  </si>
  <si>
    <t>80%/20%</t>
  </si>
  <si>
    <t>Deductible; then 20%</t>
  </si>
  <si>
    <t>H S A PLAN EMPLOYEE COSTS</t>
  </si>
  <si>
    <t>CURRENT H S A PLAN</t>
  </si>
  <si>
    <t>RENEWAL H S A PLAN</t>
  </si>
  <si>
    <t>BLUE ACCESS SOCA MEWA PPO 1500/20%/4500</t>
  </si>
  <si>
    <t>SOCA BENEFIT PLAN BLUE ACCESS PPO 1500/20%/7000</t>
  </si>
  <si>
    <t>$1,500/$3,000</t>
  </si>
  <si>
    <t>$4,500/$9,000</t>
  </si>
  <si>
    <t>$7,000/$14,000</t>
  </si>
  <si>
    <t>$30 PCP/$60 Specialist</t>
  </si>
  <si>
    <t>$400 Per Visit</t>
  </si>
  <si>
    <t>$75 Per Visit</t>
  </si>
  <si>
    <t>$15/$45/$80/25% up to $350/script</t>
  </si>
  <si>
    <t>Level 1-$15/$45/$80/25% up to $350/script; Level 2-$25/$55/$90/25% up to $450/script</t>
  </si>
  <si>
    <t>CURRENT PPO PLAN</t>
  </si>
  <si>
    <t>RENEWAL PPO PLAN</t>
  </si>
  <si>
    <t>ANTHEM SOCA H S A &amp; PPO RENEWAL BENEFITS &amp; COSTS</t>
  </si>
  <si>
    <t>ANTHEM SOCA (H S A)</t>
  </si>
  <si>
    <t>CURRENT (H S A) PLAN</t>
  </si>
  <si>
    <t>RENEWAL (H S A) PLAN</t>
  </si>
  <si>
    <t>CURRENT (PPO) PLAN</t>
  </si>
  <si>
    <t>RENEWAL (PPO) PLAN</t>
  </si>
  <si>
    <t>ANTHEM SOCA (PPO)</t>
  </si>
  <si>
    <t>BENEFIT DESCRIPTION</t>
  </si>
  <si>
    <t>EMPLOYEE ONLY</t>
  </si>
  <si>
    <t>EMPLOYEE/SPOUSE</t>
  </si>
  <si>
    <t>EMPLOYEE/CHILD(REN)</t>
  </si>
  <si>
    <t xml:space="preserve">FAMILY </t>
  </si>
  <si>
    <t>FAMILY</t>
  </si>
  <si>
    <t>Renewal-Employee monthly cost</t>
  </si>
  <si>
    <t>$459.06  / $50 (Employee cost)</t>
  </si>
  <si>
    <t>$1009 / $599.94 (Employee cost)</t>
  </si>
  <si>
    <t>$1417.11 / $1008.05 (Employee cost)</t>
  </si>
  <si>
    <t>$774.89 / $365.83 (Employee cost)</t>
  </si>
  <si>
    <t>$540.40 / $80 (Employee cost)</t>
  </si>
  <si>
    <t>$1187.80 / $727.40 (Employee cost)</t>
  </si>
  <si>
    <t>$912.20 / $451.80 (Employee cost)</t>
  </si>
  <si>
    <t>$1668.22 / $1207.82 (Employee cost)</t>
  </si>
  <si>
    <t xml:space="preserve">                                                        ANTHEM VISION PLAN</t>
  </si>
  <si>
    <t>Monthly Premium</t>
  </si>
  <si>
    <t>EE Monthly Cost</t>
  </si>
  <si>
    <t>Employee Only</t>
  </si>
  <si>
    <t>Employee + Spouse</t>
  </si>
  <si>
    <t>Employee + Child(ren)</t>
  </si>
  <si>
    <t>Employee + Family</t>
  </si>
  <si>
    <t>Anthem Vision covers an exam only and the</t>
  </si>
  <si>
    <t>co-pay is $20/exam.  However, for employees</t>
  </si>
  <si>
    <t>this is 100% paid for by LF so we strongly</t>
  </si>
  <si>
    <t>recommend that you elect or retain coverage.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</si>
</sst>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[$-409]mmmm\ d\,\ yyyy;@"/>
  </numFmts>
  <fonts count="3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i/>
      <sz val="16"/>
      <color rgb="FFC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50">
    <xf numFmtId="0" fontId="0" fillId="0" borderId="0"/>
    <xf numFmtId="0" fontId="3" fillId="0" borderId="0"/>
    <xf numFmtId="0" fontId="1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1" applyNumberFormat="0" applyAlignment="0" applyProtection="0"/>
    <xf numFmtId="0" fontId="10" fillId="23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9" borderId="1" applyNumberFormat="0" applyAlignment="0" applyProtection="0"/>
    <xf numFmtId="0" fontId="17" fillId="0" borderId="6" applyNumberFormat="0" applyFill="0" applyAlignment="0" applyProtection="0"/>
    <xf numFmtId="0" fontId="18" fillId="24" borderId="0" applyNumberFormat="0" applyBorder="0" applyAlignment="0" applyProtection="0"/>
    <xf numFmtId="0" fontId="1" fillId="0" borderId="0"/>
    <xf numFmtId="0" fontId="1" fillId="0" borderId="0"/>
    <xf numFmtId="0" fontId="6" fillId="25" borderId="7" applyNumberFormat="0" applyFont="0" applyAlignment="0" applyProtection="0"/>
    <xf numFmtId="0" fontId="19" fillId="22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106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1" fillId="3" borderId="12" xfId="0" applyFont="1" applyFill="1" applyBorder="1"/>
    <xf numFmtId="0" fontId="25" fillId="0" borderId="10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1" fontId="27" fillId="0" borderId="18" xfId="0" applyNumberFormat="1" applyFont="1" applyFill="1" applyBorder="1" applyAlignment="1">
      <alignment horizontal="center" vertical="center"/>
    </xf>
    <xf numFmtId="6" fontId="27" fillId="0" borderId="18" xfId="0" applyNumberFormat="1" applyFont="1" applyFill="1" applyBorder="1" applyAlignment="1">
      <alignment horizontal="center" vertical="center"/>
    </xf>
    <xf numFmtId="9" fontId="27" fillId="0" borderId="18" xfId="0" applyNumberFormat="1" applyFont="1" applyFill="1" applyBorder="1" applyAlignment="1">
      <alignment horizontal="center" vertical="center"/>
    </xf>
    <xf numFmtId="6" fontId="27" fillId="0" borderId="18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/>
    </xf>
    <xf numFmtId="165" fontId="27" fillId="0" borderId="18" xfId="0" applyNumberFormat="1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left" vertical="center"/>
    </xf>
    <xf numFmtId="0" fontId="24" fillId="3" borderId="17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left" vertical="center"/>
    </xf>
    <xf numFmtId="0" fontId="24" fillId="3" borderId="18" xfId="0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left" vertical="center"/>
    </xf>
    <xf numFmtId="0" fontId="28" fillId="0" borderId="18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1" fontId="27" fillId="0" borderId="22" xfId="0" applyNumberFormat="1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9" fontId="27" fillId="0" borderId="22" xfId="0" applyNumberFormat="1" applyFont="1" applyFill="1" applyBorder="1" applyAlignment="1">
      <alignment horizontal="center" vertical="center"/>
    </xf>
    <xf numFmtId="165" fontId="27" fillId="0" borderId="22" xfId="0" applyNumberFormat="1" applyFont="1" applyFill="1" applyBorder="1" applyAlignment="1">
      <alignment horizontal="center" vertical="center"/>
    </xf>
    <xf numFmtId="6" fontId="27" fillId="0" borderId="22" xfId="0" applyNumberFormat="1" applyFont="1" applyFill="1" applyBorder="1" applyAlignment="1">
      <alignment horizontal="center" vertical="center"/>
    </xf>
    <xf numFmtId="164" fontId="25" fillId="0" borderId="23" xfId="0" applyNumberFormat="1" applyFont="1" applyFill="1" applyBorder="1" applyAlignment="1">
      <alignment horizontal="center" vertical="center" wrapText="1"/>
    </xf>
    <xf numFmtId="164" fontId="25" fillId="0" borderId="22" xfId="0" applyNumberFormat="1" applyFont="1" applyFill="1" applyBorder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23" xfId="0" applyFont="1" applyFill="1" applyBorder="1" applyAlignment="1">
      <alignment horizontal="center" vertical="center"/>
    </xf>
    <xf numFmtId="6" fontId="27" fillId="0" borderId="23" xfId="0" applyNumberFormat="1" applyFont="1" applyFill="1" applyBorder="1" applyAlignment="1">
      <alignment horizontal="center" vertical="center"/>
    </xf>
    <xf numFmtId="6" fontId="29" fillId="26" borderId="22" xfId="0" applyNumberFormat="1" applyFont="1" applyFill="1" applyBorder="1" applyAlignment="1">
      <alignment horizontal="center" vertical="center" wrapText="1"/>
    </xf>
    <xf numFmtId="0" fontId="29" fillId="26" borderId="22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wrapText="1"/>
    </xf>
    <xf numFmtId="6" fontId="29" fillId="27" borderId="18" xfId="0" applyNumberFormat="1" applyFont="1" applyFill="1" applyBorder="1" applyAlignment="1">
      <alignment horizontal="center" vertical="center" wrapText="1"/>
    </xf>
    <xf numFmtId="0" fontId="29" fillId="27" borderId="18" xfId="0" applyFont="1" applyFill="1" applyBorder="1" applyAlignment="1">
      <alignment horizontal="center" vertical="center" wrapText="1"/>
    </xf>
    <xf numFmtId="0" fontId="33" fillId="28" borderId="11" xfId="0" applyFont="1" applyFill="1" applyBorder="1" applyAlignment="1">
      <alignment vertical="center"/>
    </xf>
    <xf numFmtId="0" fontId="31" fillId="28" borderId="20" xfId="0" applyFont="1" applyFill="1" applyBorder="1" applyAlignment="1">
      <alignment horizontal="center" vertical="center" wrapText="1"/>
    </xf>
    <xf numFmtId="0" fontId="33" fillId="29" borderId="11" xfId="0" applyFont="1" applyFill="1" applyBorder="1" applyAlignment="1">
      <alignment vertical="center"/>
    </xf>
    <xf numFmtId="0" fontId="31" fillId="29" borderId="20" xfId="0" applyFont="1" applyFill="1" applyBorder="1" applyAlignment="1">
      <alignment horizontal="center" vertical="center" wrapText="1"/>
    </xf>
    <xf numFmtId="6" fontId="29" fillId="30" borderId="18" xfId="0" applyNumberFormat="1" applyFont="1" applyFill="1" applyBorder="1" applyAlignment="1">
      <alignment horizontal="center" vertical="center" wrapText="1"/>
    </xf>
    <xf numFmtId="0" fontId="29" fillId="30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26" fillId="26" borderId="13" xfId="0" applyFont="1" applyFill="1" applyBorder="1" applyAlignment="1">
      <alignment horizontal="center" vertical="center"/>
    </xf>
    <xf numFmtId="0" fontId="26" fillId="26" borderId="14" xfId="0" applyFont="1" applyFill="1" applyBorder="1" applyAlignment="1">
      <alignment horizontal="center" vertical="center"/>
    </xf>
    <xf numFmtId="0" fontId="30" fillId="0" borderId="19" xfId="1" applyFont="1" applyFill="1" applyBorder="1" applyAlignment="1">
      <alignment horizontal="center" wrapText="1"/>
    </xf>
    <xf numFmtId="0" fontId="30" fillId="0" borderId="0" xfId="1" applyFont="1" applyFill="1" applyBorder="1" applyAlignment="1">
      <alignment horizontal="center" wrapText="1"/>
    </xf>
    <xf numFmtId="6" fontId="29" fillId="30" borderId="22" xfId="0" applyNumberFormat="1" applyFont="1" applyFill="1" applyBorder="1" applyAlignment="1">
      <alignment horizontal="center" vertical="center" wrapText="1"/>
    </xf>
    <xf numFmtId="0" fontId="29" fillId="30" borderId="22" xfId="0" applyFont="1" applyFill="1" applyBorder="1" applyAlignment="1">
      <alignment horizontal="center" vertical="center" wrapText="1"/>
    </xf>
    <xf numFmtId="0" fontId="24" fillId="3" borderId="22" xfId="0" applyFont="1" applyFill="1" applyBorder="1" applyAlignment="1">
      <alignment horizontal="center" vertical="center" wrapText="1"/>
    </xf>
    <xf numFmtId="164" fontId="25" fillId="31" borderId="25" xfId="0" applyNumberFormat="1" applyFont="1" applyFill="1" applyBorder="1" applyAlignment="1">
      <alignment horizontal="center" vertical="center" wrapText="1"/>
    </xf>
    <xf numFmtId="164" fontId="25" fillId="31" borderId="20" xfId="0" applyNumberFormat="1" applyFont="1" applyFill="1" applyBorder="1" applyAlignment="1">
      <alignment horizontal="center" vertical="center" wrapText="1"/>
    </xf>
    <xf numFmtId="164" fontId="25" fillId="31" borderId="18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28" fillId="30" borderId="22" xfId="0" applyFont="1" applyFill="1" applyBorder="1" applyAlignment="1">
      <alignment horizontal="center" vertical="center" wrapText="1"/>
    </xf>
    <xf numFmtId="0" fontId="27" fillId="30" borderId="22" xfId="0" applyFont="1" applyFill="1" applyBorder="1" applyAlignment="1">
      <alignment horizontal="center" vertical="center" wrapText="1"/>
    </xf>
    <xf numFmtId="1" fontId="27" fillId="30" borderId="22" xfId="0" applyNumberFormat="1" applyFont="1" applyFill="1" applyBorder="1" applyAlignment="1">
      <alignment horizontal="center" vertical="center"/>
    </xf>
    <xf numFmtId="0" fontId="24" fillId="30" borderId="23" xfId="0" applyFont="1" applyFill="1" applyBorder="1" applyAlignment="1">
      <alignment horizontal="center" vertical="center"/>
    </xf>
    <xf numFmtId="6" fontId="27" fillId="30" borderId="22" xfId="0" applyNumberFormat="1" applyFont="1" applyFill="1" applyBorder="1" applyAlignment="1">
      <alignment horizontal="center" vertical="center"/>
    </xf>
    <xf numFmtId="0" fontId="27" fillId="30" borderId="22" xfId="0" applyFont="1" applyFill="1" applyBorder="1" applyAlignment="1">
      <alignment horizontal="center" vertical="center"/>
    </xf>
    <xf numFmtId="9" fontId="27" fillId="30" borderId="22" xfId="0" applyNumberFormat="1" applyFont="1" applyFill="1" applyBorder="1" applyAlignment="1">
      <alignment horizontal="center" vertical="center"/>
    </xf>
    <xf numFmtId="165" fontId="27" fillId="30" borderId="22" xfId="0" applyNumberFormat="1" applyFont="1" applyFill="1" applyBorder="1" applyAlignment="1">
      <alignment horizontal="center" vertical="center"/>
    </xf>
    <xf numFmtId="6" fontId="27" fillId="30" borderId="23" xfId="0" applyNumberFormat="1" applyFont="1" applyFill="1" applyBorder="1" applyAlignment="1">
      <alignment horizontal="center" vertical="center"/>
    </xf>
    <xf numFmtId="0" fontId="34" fillId="27" borderId="22" xfId="0" applyFont="1" applyFill="1" applyBorder="1" applyAlignment="1">
      <alignment horizontal="center" vertical="center" wrapText="1"/>
    </xf>
    <xf numFmtId="0" fontId="27" fillId="27" borderId="22" xfId="0" applyFont="1" applyFill="1" applyBorder="1" applyAlignment="1">
      <alignment horizontal="center" vertical="center" wrapText="1"/>
    </xf>
    <xf numFmtId="1" fontId="27" fillId="27" borderId="22" xfId="0" applyNumberFormat="1" applyFont="1" applyFill="1" applyBorder="1" applyAlignment="1">
      <alignment horizontal="center" vertical="center"/>
    </xf>
    <xf numFmtId="0" fontId="35" fillId="27" borderId="22" xfId="0" applyFont="1" applyFill="1" applyBorder="1" applyAlignment="1">
      <alignment horizontal="center" vertical="center"/>
    </xf>
    <xf numFmtId="6" fontId="27" fillId="27" borderId="22" xfId="0" applyNumberFormat="1" applyFont="1" applyFill="1" applyBorder="1" applyAlignment="1">
      <alignment horizontal="center" vertical="center"/>
    </xf>
    <xf numFmtId="0" fontId="27" fillId="27" borderId="22" xfId="0" applyFont="1" applyFill="1" applyBorder="1" applyAlignment="1">
      <alignment horizontal="center" vertical="center"/>
    </xf>
    <xf numFmtId="9" fontId="27" fillId="27" borderId="22" xfId="0" applyNumberFormat="1" applyFont="1" applyFill="1" applyBorder="1" applyAlignment="1">
      <alignment horizontal="center" vertical="center"/>
    </xf>
    <xf numFmtId="6" fontId="36" fillId="27" borderId="22" xfId="0" applyNumberFormat="1" applyFont="1" applyFill="1" applyBorder="1" applyAlignment="1">
      <alignment horizontal="center" vertical="center" wrapText="1"/>
    </xf>
    <xf numFmtId="165" fontId="27" fillId="27" borderId="22" xfId="0" applyNumberFormat="1" applyFont="1" applyFill="1" applyBorder="1" applyAlignment="1">
      <alignment horizontal="center" vertical="center"/>
    </xf>
    <xf numFmtId="0" fontId="36" fillId="27" borderId="22" xfId="0" applyFont="1" applyFill="1" applyBorder="1" applyAlignment="1">
      <alignment horizontal="center" vertical="center" wrapText="1"/>
    </xf>
    <xf numFmtId="0" fontId="23" fillId="27" borderId="13" xfId="0" applyFont="1" applyFill="1" applyBorder="1" applyAlignment="1">
      <alignment horizontal="center" vertical="center"/>
    </xf>
    <xf numFmtId="0" fontId="23" fillId="27" borderId="14" xfId="0" applyFont="1" applyFill="1" applyBorder="1" applyAlignment="1">
      <alignment horizontal="center" vertical="center"/>
    </xf>
    <xf numFmtId="0" fontId="23" fillId="27" borderId="21" xfId="0" applyFont="1" applyFill="1" applyBorder="1" applyAlignment="1">
      <alignment horizontal="center" vertical="center"/>
    </xf>
    <xf numFmtId="0" fontId="37" fillId="0" borderId="0" xfId="0" applyFont="1" applyFill="1"/>
    <xf numFmtId="0" fontId="38" fillId="27" borderId="27" xfId="0" applyFont="1" applyFill="1" applyBorder="1" applyAlignment="1">
      <alignment horizontal="center" vertical="center" wrapText="1"/>
    </xf>
    <xf numFmtId="0" fontId="23" fillId="27" borderId="21" xfId="0" applyFont="1" applyFill="1" applyBorder="1" applyAlignment="1">
      <alignment horizontal="center" vertical="center"/>
    </xf>
    <xf numFmtId="0" fontId="23" fillId="31" borderId="21" xfId="0" applyFont="1" applyFill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/>
    </xf>
    <xf numFmtId="164" fontId="23" fillId="0" borderId="29" xfId="0" applyNumberFormat="1" applyFont="1" applyBorder="1" applyAlignment="1">
      <alignment horizontal="center" vertical="center" wrapText="1"/>
    </xf>
    <xf numFmtId="164" fontId="23" fillId="31" borderId="35" xfId="0" quotePrefix="1" applyNumberFormat="1" applyFont="1" applyFill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/>
    </xf>
    <xf numFmtId="164" fontId="23" fillId="0" borderId="31" xfId="0" applyNumberFormat="1" applyFont="1" applyBorder="1" applyAlignment="1">
      <alignment horizontal="center" vertical="center" wrapText="1"/>
    </xf>
    <xf numFmtId="164" fontId="23" fillId="31" borderId="35" xfId="0" applyNumberFormat="1" applyFont="1" applyFill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/>
    </xf>
    <xf numFmtId="164" fontId="23" fillId="0" borderId="33" xfId="0" applyNumberFormat="1" applyFont="1" applyBorder="1" applyAlignment="1">
      <alignment horizontal="center" vertical="center" wrapText="1"/>
    </xf>
    <xf numFmtId="164" fontId="23" fillId="31" borderId="36" xfId="0" applyNumberFormat="1" applyFont="1" applyFill="1" applyBorder="1" applyAlignment="1">
      <alignment horizontal="center" vertical="center" wrapText="1"/>
    </xf>
    <xf numFmtId="0" fontId="23" fillId="0" borderId="26" xfId="0" applyFont="1" applyFill="1" applyBorder="1"/>
    <xf numFmtId="0" fontId="23" fillId="0" borderId="22" xfId="0" applyFont="1" applyFill="1" applyBorder="1"/>
    <xf numFmtId="0" fontId="37" fillId="0" borderId="25" xfId="0" applyFont="1" applyFill="1" applyBorder="1"/>
    <xf numFmtId="0" fontId="37" fillId="0" borderId="22" xfId="0" applyFont="1" applyFill="1" applyBorder="1"/>
    <xf numFmtId="0" fontId="32" fillId="0" borderId="23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0" fontId="32" fillId="0" borderId="24" xfId="0" applyFont="1" applyFill="1" applyBorder="1" applyAlignment="1" applyProtection="1">
      <alignment horizontal="center" vertical="center"/>
      <protection locked="0"/>
    </xf>
    <xf numFmtId="166" fontId="32" fillId="0" borderId="37" xfId="0" applyNumberFormat="1" applyFont="1" applyFill="1" applyBorder="1" applyAlignment="1">
      <alignment horizontal="center" vertical="center" wrapText="1"/>
    </xf>
    <xf numFmtId="166" fontId="32" fillId="0" borderId="38" xfId="0" applyNumberFormat="1" applyFont="1" applyFill="1" applyBorder="1" applyAlignment="1">
      <alignment horizontal="center" vertical="center" wrapText="1"/>
    </xf>
    <xf numFmtId="166" fontId="32" fillId="0" borderId="34" xfId="0" applyNumberFormat="1" applyFont="1" applyFill="1" applyBorder="1" applyAlignment="1">
      <alignment horizontal="center" vertical="center" wrapText="1"/>
    </xf>
    <xf numFmtId="0" fontId="26" fillId="26" borderId="39" xfId="0" applyFont="1" applyFill="1" applyBorder="1" applyAlignment="1">
      <alignment horizontal="center" vertical="center"/>
    </xf>
  </cellXfs>
  <cellStyles count="50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40% - Accent1 2" xfId="9" xr:uid="{00000000-0005-0000-0000-000006000000}"/>
    <cellStyle name="40% - Accent2 2" xfId="10" xr:uid="{00000000-0005-0000-0000-000007000000}"/>
    <cellStyle name="40% - Accent3 2" xfId="11" xr:uid="{00000000-0005-0000-0000-000008000000}"/>
    <cellStyle name="40% - Accent4 2" xfId="12" xr:uid="{00000000-0005-0000-0000-000009000000}"/>
    <cellStyle name="40% - Accent5 2" xfId="13" xr:uid="{00000000-0005-0000-0000-00000A000000}"/>
    <cellStyle name="40% - Accent6 2" xfId="14" xr:uid="{00000000-0005-0000-0000-00000B000000}"/>
    <cellStyle name="60% - Accent1 2" xfId="15" xr:uid="{00000000-0005-0000-0000-00000C000000}"/>
    <cellStyle name="60% - Accent2 2" xfId="16" xr:uid="{00000000-0005-0000-0000-00000D000000}"/>
    <cellStyle name="60% - Accent3 2" xfId="17" xr:uid="{00000000-0005-0000-0000-00000E000000}"/>
    <cellStyle name="60% - Accent4 2" xfId="18" xr:uid="{00000000-0005-0000-0000-00000F000000}"/>
    <cellStyle name="60% - Accent5 2" xfId="19" xr:uid="{00000000-0005-0000-0000-000010000000}"/>
    <cellStyle name="60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Bad 2" xfId="27" xr:uid="{00000000-0005-0000-0000-000018000000}"/>
    <cellStyle name="Calculation 2" xfId="28" xr:uid="{00000000-0005-0000-0000-000019000000}"/>
    <cellStyle name="Check Cell 2" xfId="29" xr:uid="{00000000-0005-0000-0000-00001A000000}"/>
    <cellStyle name="Currency 2" xfId="30" xr:uid="{00000000-0005-0000-0000-00001B000000}"/>
    <cellStyle name="Currency 3" xfId="31" xr:uid="{00000000-0005-0000-0000-00001C000000}"/>
    <cellStyle name="Explanatory Text 2" xfId="32" xr:uid="{00000000-0005-0000-0000-00001D000000}"/>
    <cellStyle name="Good 2" xfId="33" xr:uid="{00000000-0005-0000-0000-00001E000000}"/>
    <cellStyle name="Heading 1 2" xfId="34" xr:uid="{00000000-0005-0000-0000-00001F000000}"/>
    <cellStyle name="Heading 2 2" xfId="35" xr:uid="{00000000-0005-0000-0000-000020000000}"/>
    <cellStyle name="Heading 3 2" xfId="36" xr:uid="{00000000-0005-0000-0000-000021000000}"/>
    <cellStyle name="Heading 4 2" xfId="37" xr:uid="{00000000-0005-0000-0000-000022000000}"/>
    <cellStyle name="Input 2" xfId="38" xr:uid="{00000000-0005-0000-0000-000023000000}"/>
    <cellStyle name="Linked Cell 2" xfId="39" xr:uid="{00000000-0005-0000-0000-000024000000}"/>
    <cellStyle name="Neutral 2" xfId="40" xr:uid="{00000000-0005-0000-0000-000025000000}"/>
    <cellStyle name="Normal" xfId="0" builtinId="0"/>
    <cellStyle name="Normal 2" xfId="41" xr:uid="{00000000-0005-0000-0000-000027000000}"/>
    <cellStyle name="Normal 3" xfId="42" xr:uid="{00000000-0005-0000-0000-000028000000}"/>
    <cellStyle name="Normal 4" xfId="2" xr:uid="{00000000-0005-0000-0000-000029000000}"/>
    <cellStyle name="Normal_Renewal.Split.Temp" xfId="1" xr:uid="{00000000-0005-0000-0000-00002A000000}"/>
    <cellStyle name="Note 2" xfId="43" xr:uid="{00000000-0005-0000-0000-00002B000000}"/>
    <cellStyle name="Output 2" xfId="44" xr:uid="{00000000-0005-0000-0000-00002C000000}"/>
    <cellStyle name="Percent 2" xfId="45" xr:uid="{00000000-0005-0000-0000-00002E000000}"/>
    <cellStyle name="Percent 3" xfId="46" xr:uid="{00000000-0005-0000-0000-00002F000000}"/>
    <cellStyle name="Title 2" xfId="47" xr:uid="{00000000-0005-0000-0000-000030000000}"/>
    <cellStyle name="Total 2" xfId="48" xr:uid="{00000000-0005-0000-0000-000031000000}"/>
    <cellStyle name="Warning Text 2" xfId="49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cid:image001.png@01D501A1.3FA1D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911678</xdr:colOff>
      <xdr:row>0</xdr:row>
      <xdr:rowOff>190500</xdr:rowOff>
    </xdr:from>
    <xdr:to>
      <xdr:col>7</xdr:col>
      <xdr:colOff>2488383</xdr:colOff>
      <xdr:row>0</xdr:row>
      <xdr:rowOff>647700</xdr:rowOff>
    </xdr:to>
    <xdr:pic>
      <xdr:nvPicPr>
        <xdr:cNvPr id="4" name="Picture 3" descr="cid:image001.png@01D501A1.3FA1D2F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77357" y="190500"/>
          <a:ext cx="1576705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938893</xdr:colOff>
      <xdr:row>0</xdr:row>
      <xdr:rowOff>54429</xdr:rowOff>
    </xdr:from>
    <xdr:to>
      <xdr:col>0</xdr:col>
      <xdr:colOff>2476500</xdr:colOff>
      <xdr:row>0</xdr:row>
      <xdr:rowOff>680357</xdr:rowOff>
    </xdr:to>
    <xdr:pic>
      <xdr:nvPicPr>
        <xdr:cNvPr id="3" name="Picture 2" descr="thumb image">
          <a:extLst>
            <a:ext uri="{FF2B5EF4-FFF2-40B4-BE49-F238E27FC236}">
              <a16:creationId xmlns:a16="http://schemas.microsoft.com/office/drawing/2014/main" id="{DF788F3F-0861-49A7-BFCF-3871C24F53F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893" y="54429"/>
          <a:ext cx="1537607" cy="6259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0"/>
  <sheetViews>
    <sheetView tabSelected="1" zoomScale="92" zoomScaleNormal="92" workbookViewId="0">
      <selection activeCell="A36" sqref="A36"/>
    </sheetView>
  </sheetViews>
  <sheetFormatPr baseColWidth="10" defaultColWidth="9.1640625" defaultRowHeight="13" x14ac:dyDescent="0.15"/>
  <cols>
    <col min="1" max="1" width="46.5" style="1" customWidth="1"/>
    <col min="2" max="3" width="49.33203125" style="1" customWidth="1"/>
    <col min="4" max="4" width="36.5" style="1" customWidth="1"/>
    <col min="5" max="5" width="5.1640625" style="1" customWidth="1"/>
    <col min="6" max="6" width="50.6640625" style="1" customWidth="1"/>
    <col min="7" max="7" width="49.5" style="1" customWidth="1"/>
    <col min="8" max="8" width="36.83203125" style="1" customWidth="1"/>
    <col min="9" max="9" width="36.5" style="1" customWidth="1"/>
    <col min="10" max="16384" width="9.1640625" style="1"/>
  </cols>
  <sheetData>
    <row r="1" spans="1:9" ht="63" customHeight="1" thickBot="1" x14ac:dyDescent="0.2">
      <c r="A1" s="49" t="s">
        <v>17</v>
      </c>
      <c r="B1" s="50"/>
      <c r="C1" s="50"/>
      <c r="D1" s="50"/>
      <c r="E1" s="50"/>
      <c r="F1" s="50"/>
      <c r="G1" s="50"/>
      <c r="H1" s="50"/>
      <c r="I1" s="105"/>
    </row>
    <row r="2" spans="1:9" ht="6" customHeight="1" thickBot="1" x14ac:dyDescent="0.2">
      <c r="A2" s="47"/>
      <c r="B2" s="48"/>
      <c r="C2" s="5"/>
      <c r="D2" s="5"/>
      <c r="E2" s="5"/>
      <c r="F2" s="5"/>
      <c r="G2" s="5"/>
      <c r="H2" s="5"/>
      <c r="I2" s="59"/>
    </row>
    <row r="3" spans="1:9" s="2" customFormat="1" ht="30" customHeight="1" thickBot="1" x14ac:dyDescent="0.2">
      <c r="A3" s="102" t="s">
        <v>50</v>
      </c>
      <c r="B3" s="103"/>
      <c r="C3" s="103"/>
      <c r="D3" s="103"/>
      <c r="E3" s="103"/>
      <c r="F3" s="103"/>
      <c r="G3" s="103"/>
      <c r="H3" s="103"/>
      <c r="I3" s="104"/>
    </row>
    <row r="4" spans="1:9" s="3" customFormat="1" ht="30" customHeight="1" x14ac:dyDescent="0.15">
      <c r="A4" s="99" t="s">
        <v>18</v>
      </c>
      <c r="B4" s="100"/>
      <c r="C4" s="100"/>
      <c r="D4" s="100"/>
      <c r="E4" s="100"/>
      <c r="F4" s="100"/>
      <c r="G4" s="100"/>
      <c r="H4" s="100"/>
      <c r="I4" s="101"/>
    </row>
    <row r="5" spans="1:9" s="2" customFormat="1" ht="22.5" customHeight="1" x14ac:dyDescent="0.15">
      <c r="A5" s="41" t="s">
        <v>57</v>
      </c>
      <c r="B5" s="42" t="s">
        <v>52</v>
      </c>
      <c r="C5" s="42" t="s">
        <v>53</v>
      </c>
      <c r="D5" s="42" t="s">
        <v>53</v>
      </c>
      <c r="E5" s="33"/>
      <c r="F5" s="43" t="s">
        <v>57</v>
      </c>
      <c r="G5" s="44" t="s">
        <v>54</v>
      </c>
      <c r="H5" s="44" t="s">
        <v>55</v>
      </c>
      <c r="I5" s="44" t="s">
        <v>55</v>
      </c>
    </row>
    <row r="6" spans="1:9" s="2" customFormat="1" ht="51.75" customHeight="1" x14ac:dyDescent="0.15">
      <c r="A6" s="6" t="s">
        <v>12</v>
      </c>
      <c r="B6" s="22" t="s">
        <v>51</v>
      </c>
      <c r="C6" s="22" t="s">
        <v>51</v>
      </c>
      <c r="D6" s="60"/>
      <c r="E6" s="24"/>
      <c r="F6" s="6" t="s">
        <v>12</v>
      </c>
      <c r="G6" s="22" t="s">
        <v>56</v>
      </c>
      <c r="H6" s="22" t="s">
        <v>56</v>
      </c>
      <c r="I6" s="69"/>
    </row>
    <row r="7" spans="1:9" s="4" customFormat="1" ht="40.5" customHeight="1" x14ac:dyDescent="0.15">
      <c r="A7" s="6" t="s">
        <v>0</v>
      </c>
      <c r="B7" s="10" t="s">
        <v>19</v>
      </c>
      <c r="C7" s="10" t="s">
        <v>30</v>
      </c>
      <c r="D7" s="61"/>
      <c r="E7" s="25"/>
      <c r="F7" s="6" t="s">
        <v>0</v>
      </c>
      <c r="G7" s="10" t="s">
        <v>38</v>
      </c>
      <c r="H7" s="10" t="s">
        <v>39</v>
      </c>
      <c r="I7" s="70"/>
    </row>
    <row r="8" spans="1:9" s="2" customFormat="1" ht="34.5" customHeight="1" x14ac:dyDescent="0.15">
      <c r="A8" s="6" t="s">
        <v>1</v>
      </c>
      <c r="B8" s="11" t="s">
        <v>29</v>
      </c>
      <c r="C8" s="11" t="s">
        <v>29</v>
      </c>
      <c r="D8" s="62"/>
      <c r="E8" s="26"/>
      <c r="F8" s="6" t="s">
        <v>1</v>
      </c>
      <c r="G8" s="11" t="s">
        <v>31</v>
      </c>
      <c r="H8" s="11" t="s">
        <v>31</v>
      </c>
      <c r="I8" s="71"/>
    </row>
    <row r="9" spans="1:9" s="2" customFormat="1" ht="22.5" customHeight="1" x14ac:dyDescent="0.15">
      <c r="A9" s="19" t="s">
        <v>13</v>
      </c>
      <c r="B9" s="20" t="s">
        <v>8</v>
      </c>
      <c r="C9" s="20" t="s">
        <v>8</v>
      </c>
      <c r="D9" s="63"/>
      <c r="E9" s="34"/>
      <c r="F9" s="19" t="s">
        <v>13</v>
      </c>
      <c r="G9" s="20" t="s">
        <v>8</v>
      </c>
      <c r="H9" s="20" t="s">
        <v>8</v>
      </c>
      <c r="I9" s="72"/>
    </row>
    <row r="10" spans="1:9" s="2" customFormat="1" ht="34.5" customHeight="1" x14ac:dyDescent="0.15">
      <c r="A10" s="7" t="s">
        <v>10</v>
      </c>
      <c r="B10" s="12" t="s">
        <v>20</v>
      </c>
      <c r="C10" s="12" t="s">
        <v>20</v>
      </c>
      <c r="D10" s="64"/>
      <c r="E10" s="30"/>
      <c r="F10" s="7" t="s">
        <v>10</v>
      </c>
      <c r="G10" s="12" t="s">
        <v>40</v>
      </c>
      <c r="H10" s="12" t="s">
        <v>40</v>
      </c>
      <c r="I10" s="73"/>
    </row>
    <row r="11" spans="1:9" s="2" customFormat="1" ht="34.5" customHeight="1" x14ac:dyDescent="0.15">
      <c r="A11" s="7" t="s">
        <v>9</v>
      </c>
      <c r="B11" s="15" t="s">
        <v>21</v>
      </c>
      <c r="C11" s="15" t="s">
        <v>21</v>
      </c>
      <c r="D11" s="65"/>
      <c r="E11" s="27"/>
      <c r="F11" s="7" t="s">
        <v>9</v>
      </c>
      <c r="G11" s="15" t="s">
        <v>21</v>
      </c>
      <c r="H11" s="15" t="s">
        <v>21</v>
      </c>
      <c r="I11" s="74"/>
    </row>
    <row r="12" spans="1:9" s="2" customFormat="1" ht="34.5" customHeight="1" x14ac:dyDescent="0.15">
      <c r="A12" s="7" t="s">
        <v>7</v>
      </c>
      <c r="B12" s="13" t="s">
        <v>22</v>
      </c>
      <c r="C12" s="13" t="s">
        <v>22</v>
      </c>
      <c r="D12" s="66"/>
      <c r="E12" s="28"/>
      <c r="F12" s="7" t="s">
        <v>7</v>
      </c>
      <c r="G12" s="13" t="s">
        <v>33</v>
      </c>
      <c r="H12" s="13" t="s">
        <v>33</v>
      </c>
      <c r="I12" s="75"/>
    </row>
    <row r="13" spans="1:9" s="2" customFormat="1" ht="33.75" customHeight="1" x14ac:dyDescent="0.15">
      <c r="A13" s="7" t="s">
        <v>16</v>
      </c>
      <c r="B13" s="14" t="s">
        <v>23</v>
      </c>
      <c r="C13" s="45" t="s">
        <v>27</v>
      </c>
      <c r="D13" s="53"/>
      <c r="E13" s="36"/>
      <c r="F13" s="7" t="s">
        <v>16</v>
      </c>
      <c r="G13" s="14" t="s">
        <v>41</v>
      </c>
      <c r="H13" s="39" t="s">
        <v>42</v>
      </c>
      <c r="I13" s="76"/>
    </row>
    <row r="14" spans="1:9" s="2" customFormat="1" ht="34.5" customHeight="1" x14ac:dyDescent="0.15">
      <c r="A14" s="7" t="s">
        <v>11</v>
      </c>
      <c r="B14" s="15" t="s">
        <v>24</v>
      </c>
      <c r="C14" s="15" t="s">
        <v>24</v>
      </c>
      <c r="D14" s="65"/>
      <c r="E14" s="27"/>
      <c r="F14" s="7" t="s">
        <v>11</v>
      </c>
      <c r="G14" s="15" t="s">
        <v>43</v>
      </c>
      <c r="H14" s="15" t="s">
        <v>43</v>
      </c>
      <c r="I14" s="74"/>
    </row>
    <row r="15" spans="1:9" s="2" customFormat="1" ht="34.5" customHeight="1" x14ac:dyDescent="0.15">
      <c r="A15" s="7" t="s">
        <v>5</v>
      </c>
      <c r="B15" s="13" t="s">
        <v>25</v>
      </c>
      <c r="C15" s="13" t="s">
        <v>25</v>
      </c>
      <c r="D15" s="66"/>
      <c r="E15" s="28"/>
      <c r="F15" s="7" t="s">
        <v>5</v>
      </c>
      <c r="G15" s="13" t="s">
        <v>25</v>
      </c>
      <c r="H15" s="13" t="s">
        <v>25</v>
      </c>
      <c r="I15" s="75"/>
    </row>
    <row r="16" spans="1:9" s="2" customFormat="1" ht="34.5" customHeight="1" x14ac:dyDescent="0.15">
      <c r="A16" s="7" t="s">
        <v>6</v>
      </c>
      <c r="B16" s="16" t="s">
        <v>24</v>
      </c>
      <c r="C16" s="16" t="s">
        <v>24</v>
      </c>
      <c r="D16" s="67"/>
      <c r="E16" s="29"/>
      <c r="F16" s="7" t="s">
        <v>6</v>
      </c>
      <c r="G16" s="16" t="s">
        <v>44</v>
      </c>
      <c r="H16" s="16" t="s">
        <v>44</v>
      </c>
      <c r="I16" s="77"/>
    </row>
    <row r="17" spans="1:9" s="2" customFormat="1" ht="34.5" customHeight="1" x14ac:dyDescent="0.15">
      <c r="A17" s="7" t="s">
        <v>2</v>
      </c>
      <c r="B17" s="12" t="s">
        <v>24</v>
      </c>
      <c r="C17" s="12" t="s">
        <v>24</v>
      </c>
      <c r="D17" s="64"/>
      <c r="E17" s="30"/>
      <c r="F17" s="7" t="s">
        <v>2</v>
      </c>
      <c r="G17" s="12" t="s">
        <v>45</v>
      </c>
      <c r="H17" s="12" t="s">
        <v>45</v>
      </c>
      <c r="I17" s="73"/>
    </row>
    <row r="18" spans="1:9" s="2" customFormat="1" ht="34.5" customHeight="1" x14ac:dyDescent="0.15">
      <c r="A18" s="7" t="s">
        <v>3</v>
      </c>
      <c r="B18" s="16" t="s">
        <v>24</v>
      </c>
      <c r="C18" s="16" t="s">
        <v>24</v>
      </c>
      <c r="D18" s="67"/>
      <c r="E18" s="29"/>
      <c r="F18" s="7" t="s">
        <v>3</v>
      </c>
      <c r="G18" s="16" t="s">
        <v>34</v>
      </c>
      <c r="H18" s="16" t="s">
        <v>34</v>
      </c>
      <c r="I18" s="77"/>
    </row>
    <row r="19" spans="1:9" s="2" customFormat="1" ht="34.5" customHeight="1" x14ac:dyDescent="0.15">
      <c r="A19" s="7" t="s">
        <v>14</v>
      </c>
      <c r="B19" s="12" t="s">
        <v>24</v>
      </c>
      <c r="C19" s="12" t="s">
        <v>24</v>
      </c>
      <c r="D19" s="68"/>
      <c r="E19" s="35"/>
      <c r="F19" s="7" t="s">
        <v>14</v>
      </c>
      <c r="G19" s="12" t="s">
        <v>34</v>
      </c>
      <c r="H19" s="12" t="s">
        <v>34</v>
      </c>
      <c r="I19" s="73"/>
    </row>
    <row r="20" spans="1:9" s="2" customFormat="1" ht="34.5" customHeight="1" x14ac:dyDescent="0.15">
      <c r="A20" s="7" t="s">
        <v>15</v>
      </c>
      <c r="B20" s="12" t="s">
        <v>24</v>
      </c>
      <c r="C20" s="12" t="s">
        <v>24</v>
      </c>
      <c r="D20" s="64"/>
      <c r="E20" s="30"/>
      <c r="F20" s="7" t="s">
        <v>15</v>
      </c>
      <c r="G20" s="12" t="s">
        <v>34</v>
      </c>
      <c r="H20" s="12" t="s">
        <v>34</v>
      </c>
      <c r="I20" s="73"/>
    </row>
    <row r="21" spans="1:9" s="2" customFormat="1" ht="95.25" customHeight="1" thickBot="1" x14ac:dyDescent="0.2">
      <c r="A21" s="7" t="s">
        <v>4</v>
      </c>
      <c r="B21" s="10" t="s">
        <v>26</v>
      </c>
      <c r="C21" s="46" t="s">
        <v>28</v>
      </c>
      <c r="D21" s="54"/>
      <c r="E21" s="37"/>
      <c r="F21" s="7" t="s">
        <v>4</v>
      </c>
      <c r="G21" s="10" t="s">
        <v>46</v>
      </c>
      <c r="H21" s="40" t="s">
        <v>47</v>
      </c>
      <c r="I21" s="78"/>
    </row>
    <row r="22" spans="1:9" s="2" customFormat="1" ht="22.5" customHeight="1" x14ac:dyDescent="0.15">
      <c r="A22" s="21" t="s">
        <v>35</v>
      </c>
      <c r="B22" s="18" t="s">
        <v>36</v>
      </c>
      <c r="C22" s="18" t="s">
        <v>37</v>
      </c>
      <c r="D22" s="55" t="s">
        <v>63</v>
      </c>
      <c r="E22" s="33"/>
      <c r="F22" s="21" t="s">
        <v>35</v>
      </c>
      <c r="G22" s="23" t="s">
        <v>48</v>
      </c>
      <c r="H22" s="23" t="s">
        <v>49</v>
      </c>
      <c r="I22" s="55" t="s">
        <v>63</v>
      </c>
    </row>
    <row r="23" spans="1:9" s="2" customFormat="1" ht="26.25" customHeight="1" x14ac:dyDescent="0.15">
      <c r="A23" s="17" t="s">
        <v>58</v>
      </c>
      <c r="B23" s="8" t="s">
        <v>64</v>
      </c>
      <c r="C23" s="8">
        <v>510.02</v>
      </c>
      <c r="D23" s="57">
        <v>50</v>
      </c>
      <c r="E23" s="31"/>
      <c r="F23" s="17" t="s">
        <v>58</v>
      </c>
      <c r="G23" s="8" t="s">
        <v>68</v>
      </c>
      <c r="H23" s="9">
        <v>582.41999999999996</v>
      </c>
      <c r="I23" s="57">
        <v>80</v>
      </c>
    </row>
    <row r="24" spans="1:9" s="2" customFormat="1" ht="26.25" customHeight="1" x14ac:dyDescent="0.15">
      <c r="A24" s="17" t="s">
        <v>59</v>
      </c>
      <c r="B24" s="8" t="s">
        <v>65</v>
      </c>
      <c r="C24" s="8">
        <v>1121.02</v>
      </c>
      <c r="D24" s="57">
        <f>+C24-C23+50</f>
        <v>661</v>
      </c>
      <c r="E24" s="32"/>
      <c r="F24" s="17" t="s">
        <v>59</v>
      </c>
      <c r="G24" s="8" t="s">
        <v>69</v>
      </c>
      <c r="H24" s="9">
        <v>1280.1600000000001</v>
      </c>
      <c r="I24" s="57">
        <f>+H24-H23+80</f>
        <v>777.74000000000012</v>
      </c>
    </row>
    <row r="25" spans="1:9" s="2" customFormat="1" ht="26.25" customHeight="1" x14ac:dyDescent="0.15">
      <c r="A25" s="17" t="s">
        <v>60</v>
      </c>
      <c r="B25" s="8" t="s">
        <v>67</v>
      </c>
      <c r="C25" s="8">
        <v>860.91</v>
      </c>
      <c r="D25" s="58">
        <f>+C25-C23+50</f>
        <v>400.89</v>
      </c>
      <c r="E25" s="32"/>
      <c r="F25" s="17" t="s">
        <v>60</v>
      </c>
      <c r="G25" s="8" t="s">
        <v>70</v>
      </c>
      <c r="H25" s="9">
        <v>983.12</v>
      </c>
      <c r="I25" s="58">
        <f>+H25-H23+80</f>
        <v>480.70000000000005</v>
      </c>
    </row>
    <row r="26" spans="1:9" s="2" customFormat="1" ht="26.25" customHeight="1" thickBot="1" x14ac:dyDescent="0.2">
      <c r="A26" s="17" t="s">
        <v>61</v>
      </c>
      <c r="B26" s="8" t="s">
        <v>66</v>
      </c>
      <c r="C26" s="8">
        <v>1574.73</v>
      </c>
      <c r="D26" s="56">
        <f>+C26-C23+50</f>
        <v>1114.71</v>
      </c>
      <c r="E26" s="32"/>
      <c r="F26" s="17" t="s">
        <v>62</v>
      </c>
      <c r="G26" s="8" t="s">
        <v>71</v>
      </c>
      <c r="H26" s="9">
        <v>1797.93</v>
      </c>
      <c r="I26" s="56">
        <f>+H26-H23+80</f>
        <v>1295.5100000000002</v>
      </c>
    </row>
    <row r="27" spans="1:9" s="2" customFormat="1" ht="54.75" customHeight="1" x14ac:dyDescent="0.2">
      <c r="A27" s="51" t="s">
        <v>32</v>
      </c>
      <c r="B27" s="51"/>
      <c r="C27" s="51"/>
      <c r="D27" s="52"/>
      <c r="E27" s="52"/>
      <c r="F27" s="52"/>
      <c r="G27" s="51"/>
      <c r="H27" s="51"/>
      <c r="I27" s="38"/>
    </row>
    <row r="28" spans="1:9" s="2" customFormat="1" ht="12.75" customHeight="1" thickBot="1" x14ac:dyDescent="0.2"/>
    <row r="29" spans="1:9" s="2" customFormat="1" ht="26.25" customHeight="1" thickBot="1" x14ac:dyDescent="0.3">
      <c r="A29" s="95" t="s">
        <v>79</v>
      </c>
      <c r="B29" s="79" t="s">
        <v>72</v>
      </c>
      <c r="C29" s="80"/>
      <c r="D29" s="81"/>
      <c r="E29" s="82"/>
      <c r="F29" s="95" t="s">
        <v>79</v>
      </c>
      <c r="G29" s="79" t="s">
        <v>72</v>
      </c>
      <c r="H29" s="80"/>
      <c r="I29" s="81"/>
    </row>
    <row r="30" spans="1:9" s="2" customFormat="1" ht="26.25" customHeight="1" thickBot="1" x14ac:dyDescent="0.3">
      <c r="A30" s="96" t="s">
        <v>80</v>
      </c>
      <c r="B30" s="83"/>
      <c r="C30" s="84" t="s">
        <v>73</v>
      </c>
      <c r="D30" s="85" t="s">
        <v>74</v>
      </c>
      <c r="E30" s="82"/>
      <c r="F30" s="96" t="s">
        <v>80</v>
      </c>
      <c r="G30" s="83"/>
      <c r="H30" s="84" t="s">
        <v>73</v>
      </c>
      <c r="I30" s="85" t="s">
        <v>74</v>
      </c>
    </row>
    <row r="31" spans="1:9" s="2" customFormat="1" ht="26.25" customHeight="1" x14ac:dyDescent="0.25">
      <c r="A31" s="96" t="s">
        <v>81</v>
      </c>
      <c r="B31" s="86" t="s">
        <v>75</v>
      </c>
      <c r="C31" s="87">
        <v>1.36</v>
      </c>
      <c r="D31" s="88">
        <v>0</v>
      </c>
      <c r="E31" s="82"/>
      <c r="F31" s="96" t="s">
        <v>81</v>
      </c>
      <c r="G31" s="86" t="s">
        <v>75</v>
      </c>
      <c r="H31" s="87">
        <v>1.36</v>
      </c>
      <c r="I31" s="88">
        <v>0</v>
      </c>
    </row>
    <row r="32" spans="1:9" s="2" customFormat="1" ht="26.25" customHeight="1" x14ac:dyDescent="0.25">
      <c r="A32" s="96" t="s">
        <v>82</v>
      </c>
      <c r="B32" s="89" t="s">
        <v>76</v>
      </c>
      <c r="C32" s="90">
        <v>2.57</v>
      </c>
      <c r="D32" s="91">
        <f>C32-E31</f>
        <v>2.57</v>
      </c>
      <c r="E32" s="82"/>
      <c r="F32" s="96" t="s">
        <v>82</v>
      </c>
      <c r="G32" s="89" t="s">
        <v>76</v>
      </c>
      <c r="H32" s="90">
        <v>2.57</v>
      </c>
      <c r="I32" s="91">
        <f>H32-J31</f>
        <v>2.57</v>
      </c>
    </row>
    <row r="33" spans="1:9" s="2" customFormat="1" ht="26.25" customHeight="1" x14ac:dyDescent="0.25">
      <c r="A33" s="96"/>
      <c r="B33" s="89" t="s">
        <v>77</v>
      </c>
      <c r="C33" s="90">
        <v>2.38</v>
      </c>
      <c r="D33" s="91">
        <f>C33-E31</f>
        <v>2.38</v>
      </c>
      <c r="E33" s="82"/>
      <c r="F33" s="98"/>
      <c r="G33" s="89" t="s">
        <v>77</v>
      </c>
      <c r="H33" s="90">
        <v>2.38</v>
      </c>
      <c r="I33" s="91">
        <f>H33-J31</f>
        <v>2.38</v>
      </c>
    </row>
    <row r="34" spans="1:9" s="2" customFormat="1" ht="26.25" customHeight="1" thickBot="1" x14ac:dyDescent="0.3">
      <c r="A34" s="97"/>
      <c r="B34" s="92" t="s">
        <v>78</v>
      </c>
      <c r="C34" s="93">
        <v>3.73</v>
      </c>
      <c r="D34" s="94">
        <f>C34-E31</f>
        <v>3.73</v>
      </c>
      <c r="E34" s="82"/>
      <c r="F34" s="97"/>
      <c r="G34" s="92" t="s">
        <v>78</v>
      </c>
      <c r="H34" s="93">
        <v>3.73</v>
      </c>
      <c r="I34" s="94">
        <f>H34-J31</f>
        <v>3.73</v>
      </c>
    </row>
    <row r="35" spans="1:9" s="2" customFormat="1" ht="26.25" customHeight="1" x14ac:dyDescent="0.25">
      <c r="B35" s="82"/>
      <c r="C35" s="82"/>
      <c r="D35" s="82"/>
      <c r="E35" s="82"/>
      <c r="F35" s="82"/>
      <c r="G35" s="82"/>
      <c r="H35" s="82"/>
      <c r="I35" s="82"/>
    </row>
    <row r="36" spans="1:9" s="2" customFormat="1" ht="19" x14ac:dyDescent="0.25">
      <c r="B36" s="82"/>
      <c r="C36" s="82"/>
      <c r="D36" s="82"/>
      <c r="E36" s="82"/>
      <c r="F36" s="82"/>
      <c r="G36" s="82"/>
      <c r="H36" s="82"/>
      <c r="I36" s="82"/>
    </row>
    <row r="37" spans="1:9" s="2" customFormat="1" x14ac:dyDescent="0.15"/>
    <row r="38" spans="1:9" s="2" customFormat="1" x14ac:dyDescent="0.15"/>
    <row r="39" spans="1:9" s="2" customFormat="1" x14ac:dyDescent="0.15">
      <c r="C39" s="3"/>
      <c r="D39" s="3"/>
      <c r="E39" s="3"/>
    </row>
    <row r="40" spans="1:9" s="2" customFormat="1" x14ac:dyDescent="0.15"/>
    <row r="41" spans="1:9" s="2" customFormat="1" x14ac:dyDescent="0.15"/>
    <row r="42" spans="1:9" s="2" customFormat="1" x14ac:dyDescent="0.15"/>
    <row r="43" spans="1:9" s="2" customFormat="1" x14ac:dyDescent="0.15">
      <c r="F43" s="3"/>
      <c r="G43" s="3"/>
      <c r="H43" s="3"/>
      <c r="I43" s="3"/>
    </row>
    <row r="44" spans="1:9" s="2" customFormat="1" x14ac:dyDescent="0.15">
      <c r="C44" s="3"/>
      <c r="D44" s="3"/>
      <c r="E44" s="3"/>
    </row>
    <row r="45" spans="1:9" s="2" customFormat="1" x14ac:dyDescent="0.15">
      <c r="B45" s="3"/>
    </row>
    <row r="46" spans="1:9" s="2" customFormat="1" x14ac:dyDescent="0.15"/>
    <row r="47" spans="1:9" s="2" customFormat="1" x14ac:dyDescent="0.15"/>
    <row r="48" spans="1:9" s="2" customFormat="1" x14ac:dyDescent="0.15"/>
    <row r="49" s="2" customFormat="1" x14ac:dyDescent="0.15"/>
    <row r="50" s="2" customFormat="1" x14ac:dyDescent="0.15"/>
    <row r="51" s="2" customFormat="1" x14ac:dyDescent="0.15"/>
    <row r="52" s="2" customFormat="1" x14ac:dyDescent="0.15"/>
    <row r="53" s="2" customFormat="1" x14ac:dyDescent="0.15"/>
    <row r="54" s="2" customFormat="1" x14ac:dyDescent="0.15"/>
    <row r="55" s="2" customFormat="1" x14ac:dyDescent="0.15"/>
    <row r="56" s="2" customFormat="1" x14ac:dyDescent="0.15"/>
    <row r="57" s="2" customFormat="1" x14ac:dyDescent="0.15"/>
    <row r="58" s="2" customFormat="1" x14ac:dyDescent="0.15"/>
    <row r="59" s="2" customFormat="1" x14ac:dyDescent="0.15"/>
    <row r="60" s="2" customFormat="1" x14ac:dyDescent="0.15"/>
    <row r="61" s="2" customFormat="1" x14ac:dyDescent="0.15"/>
    <row r="62" s="2" customFormat="1" x14ac:dyDescent="0.15"/>
    <row r="63" s="2" customFormat="1" x14ac:dyDescent="0.15"/>
    <row r="64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  <row r="72" s="2" customFormat="1" x14ac:dyDescent="0.15"/>
    <row r="73" s="2" customFormat="1" x14ac:dyDescent="0.15"/>
    <row r="74" s="2" customFormat="1" x14ac:dyDescent="0.15"/>
    <row r="75" s="2" customFormat="1" x14ac:dyDescent="0.15"/>
    <row r="76" s="2" customFormat="1" x14ac:dyDescent="0.15"/>
    <row r="77" s="2" customFormat="1" x14ac:dyDescent="0.15"/>
    <row r="78" s="2" customFormat="1" x14ac:dyDescent="0.15"/>
    <row r="79" s="2" customFormat="1" x14ac:dyDescent="0.15"/>
    <row r="80" s="2" customFormat="1" x14ac:dyDescent="0.15"/>
    <row r="81" s="2" customFormat="1" x14ac:dyDescent="0.15"/>
    <row r="82" s="2" customFormat="1" x14ac:dyDescent="0.15"/>
    <row r="83" s="2" customFormat="1" x14ac:dyDescent="0.15"/>
    <row r="84" s="2" customFormat="1" x14ac:dyDescent="0.15"/>
    <row r="85" s="2" customFormat="1" x14ac:dyDescent="0.15"/>
    <row r="86" s="2" customFormat="1" x14ac:dyDescent="0.15"/>
    <row r="87" s="2" customFormat="1" x14ac:dyDescent="0.15"/>
    <row r="88" s="2" customFormat="1" x14ac:dyDescent="0.15"/>
    <row r="89" s="2" customFormat="1" x14ac:dyDescent="0.15"/>
    <row r="90" s="2" customFormat="1" x14ac:dyDescent="0.15"/>
  </sheetData>
  <mergeCells count="7">
    <mergeCell ref="B29:D29"/>
    <mergeCell ref="G29:I29"/>
    <mergeCell ref="A3:I3"/>
    <mergeCell ref="A4:I4"/>
    <mergeCell ref="A2:B2"/>
    <mergeCell ref="A1:H1"/>
    <mergeCell ref="A27:H27"/>
  </mergeCells>
  <phoneticPr fontId="4" type="noConversion"/>
  <printOptions horizontalCentered="1"/>
  <pageMargins left="0.25" right="0.25" top="0.75" bottom="0.75" header="0.3" footer="0.3"/>
  <pageSetup scale="3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MEDICAL</vt:lpstr>
      <vt:lpstr>MEDICAL!Print_Area</vt:lpstr>
    </vt:vector>
  </TitlesOfParts>
  <Company>Cornerstone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pconroy</dc:creator>
  <cp:lastModifiedBy>Anne Feaster-Smith</cp:lastModifiedBy>
  <cp:lastPrinted>2021-03-19T17:15:32Z</cp:lastPrinted>
  <dcterms:created xsi:type="dcterms:W3CDTF">2013-11-19T16:10:07Z</dcterms:created>
  <dcterms:modified xsi:type="dcterms:W3CDTF">2021-03-19T17:24:05Z</dcterms:modified>
</cp:coreProperties>
</file>